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1" i="2"/>
  <c r="H11" i="2"/>
  <c r="H20" i="2"/>
  <c r="J17" i="2"/>
  <c r="J16" i="2"/>
  <c r="J15" i="2"/>
  <c r="J14" i="2"/>
  <c r="J13" i="2"/>
  <c r="J9" i="2"/>
  <c r="J8" i="2"/>
  <c r="J7" i="2"/>
  <c r="J6" i="2"/>
  <c r="J5" i="2"/>
  <c r="J4" i="2"/>
  <c r="B45" i="2"/>
  <c r="B44" i="2"/>
  <c r="B41" i="2"/>
  <c r="D40" i="2"/>
  <c r="D39" i="2"/>
  <c r="D38" i="2"/>
  <c r="D34" i="2"/>
  <c r="B32" i="2"/>
  <c r="B35" i="2" s="1"/>
  <c r="D31" i="2"/>
  <c r="D30" i="2"/>
  <c r="D28" i="2"/>
  <c r="D27" i="2"/>
  <c r="D26" i="2"/>
  <c r="D25" i="2"/>
  <c r="D23" i="2"/>
  <c r="B19" i="2"/>
  <c r="D16" i="2"/>
  <c r="D15" i="2"/>
  <c r="D14" i="2"/>
  <c r="D13" i="2"/>
  <c r="D12" i="2"/>
  <c r="D19" i="2" s="1"/>
  <c r="B10" i="2"/>
  <c r="D9" i="2"/>
  <c r="D8" i="2"/>
  <c r="D7" i="2"/>
  <c r="D6" i="2"/>
  <c r="D5" i="2"/>
  <c r="D4" i="2"/>
  <c r="B46" i="1"/>
  <c r="B45" i="1"/>
  <c r="B44" i="1"/>
  <c r="D41" i="1"/>
  <c r="D40" i="1"/>
  <c r="D39" i="1"/>
  <c r="D38" i="1"/>
  <c r="B41" i="1"/>
  <c r="J20" i="2" l="1"/>
  <c r="D41" i="2"/>
  <c r="B46" i="2"/>
  <c r="D32" i="2"/>
  <c r="D10" i="2"/>
  <c r="D34" i="1"/>
  <c r="D32" i="1"/>
  <c r="D31" i="1"/>
  <c r="D30" i="1"/>
  <c r="B35" i="1"/>
  <c r="B32" i="1"/>
  <c r="D24" i="1"/>
  <c r="D25" i="1"/>
  <c r="D26" i="1"/>
  <c r="D27" i="1"/>
  <c r="D28" i="1"/>
  <c r="D22" i="1"/>
  <c r="D13" i="1"/>
  <c r="D14" i="1"/>
  <c r="D18" i="1" s="1"/>
  <c r="D15" i="1"/>
  <c r="D16" i="1"/>
  <c r="D12" i="1"/>
  <c r="B18" i="1"/>
  <c r="D5" i="1"/>
  <c r="D6" i="1"/>
  <c r="D7" i="1"/>
  <c r="D8" i="1"/>
  <c r="D9" i="1"/>
  <c r="D4" i="1"/>
  <c r="D10" i="1" s="1"/>
  <c r="B10" i="1"/>
</calcChain>
</file>

<file path=xl/sharedStrings.xml><?xml version="1.0" encoding="utf-8"?>
<sst xmlns="http://schemas.openxmlformats.org/spreadsheetml/2006/main" count="108" uniqueCount="44">
  <si>
    <t>TEMPORAL METHOD</t>
  </si>
  <si>
    <t>(U.S. DOLLAR IS THE FUNCTIONAL CURRENCY)</t>
  </si>
  <si>
    <t xml:space="preserve">Balance Sheet Accounts, 12/31/10  </t>
  </si>
  <si>
    <t xml:space="preserve">Foreign Currency </t>
  </si>
  <si>
    <t xml:space="preserve">Exchange Rate </t>
  </si>
  <si>
    <t>Dollar Equivalent</t>
  </si>
  <si>
    <t>Cash</t>
  </si>
  <si>
    <t>Accounts receivable</t>
  </si>
  <si>
    <t>Inventory</t>
  </si>
  <si>
    <t>Fixed assets</t>
  </si>
  <si>
    <t>Accumulated depreciation</t>
  </si>
  <si>
    <t>Patent</t>
  </si>
  <si>
    <t>Total</t>
  </si>
  <si>
    <t>Accounts payable</t>
  </si>
  <si>
    <t>Due to parent</t>
  </si>
  <si>
    <t>Long-term debt</t>
  </si>
  <si>
    <t>Deferred taxes</t>
  </si>
  <si>
    <t>Common stock</t>
  </si>
  <si>
    <t>Retained earnings</t>
  </si>
  <si>
    <t>residual</t>
  </si>
  <si>
    <t xml:space="preserve">Income Statement, 12/31/11 </t>
  </si>
  <si>
    <t>Sales</t>
  </si>
  <si>
    <t>General and administrative</t>
  </si>
  <si>
    <t>Depreciation</t>
  </si>
  <si>
    <t>Interest</t>
  </si>
  <si>
    <t>Transaction gain</t>
  </si>
  <si>
    <t>Taxes:</t>
  </si>
  <si>
    <t>Current</t>
  </si>
  <si>
    <t>Deferred</t>
  </si>
  <si>
    <t>Net income</t>
  </si>
  <si>
    <t>Retained earnings, 12/3110</t>
  </si>
  <si>
    <t>Dividends</t>
  </si>
  <si>
    <t>Retained earnings, 12/31/1</t>
  </si>
  <si>
    <r>
      <t>Cost of sales</t>
    </r>
    <r>
      <rPr>
        <vertAlign val="superscript"/>
        <sz val="12"/>
        <color rgb="FF000000"/>
        <rFont val="Times New Roman"/>
        <family val="1"/>
      </rPr>
      <t xml:space="preserve">a  </t>
    </r>
  </si>
  <si>
    <r>
      <t>Aggregate translation adjustment</t>
    </r>
    <r>
      <rPr>
        <vertAlign val="superscript"/>
        <sz val="12"/>
        <color rgb="FF000000"/>
        <rFont val="Times New Roman"/>
        <family val="1"/>
      </rPr>
      <t xml:space="preserve">b  </t>
    </r>
  </si>
  <si>
    <t>calculaitng cost of sales</t>
  </si>
  <si>
    <t>Purchases</t>
  </si>
  <si>
    <t>Ending inventory</t>
  </si>
  <si>
    <t>Cost of Sales</t>
  </si>
  <si>
    <r>
      <t>a</t>
    </r>
    <r>
      <rPr>
        <sz val="12"/>
        <color rgb="FF000000"/>
        <rFont val="Times New Roman"/>
        <family val="1"/>
      </rPr>
      <t>Beginning inventory</t>
    </r>
  </si>
  <si>
    <t>monetary assets</t>
  </si>
  <si>
    <t>monetary liabilities</t>
  </si>
  <si>
    <t>cumulative transaction adjustments</t>
  </si>
  <si>
    <t xml:space="preserve">Balance Sheet Accounts, 12/31/11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</si>
</sst>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#,##0.0"/>
    <numFmt numFmtId="165" formatCode="_(&quot;$&quot;* #,##0_);_(&quot;$&quot;* \(#,##0\);_(&quot;$&quot;* &quot;-&quot;??_);_(@_)"/>
    <numFmt numFmtId="166" formatCode="_-[$£-809]* #,##0_-;\-[$£-809]* #,##0_-;_-[$£-809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u val="double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166" fontId="2" fillId="0" borderId="0" xfId="0" applyNumberFormat="1" applyFont="1"/>
    <xf numFmtId="165" fontId="2" fillId="0" borderId="0" xfId="1" applyNumberFormat="1" applyFont="1"/>
    <xf numFmtId="6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6" fontId="4" fillId="0" borderId="0" xfId="0" applyNumberFormat="1" applyFont="1"/>
    <xf numFmtId="0" fontId="4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2" fillId="0" borderId="1" xfId="1" applyNumberFormat="1" applyFont="1" applyBorder="1"/>
    <xf numFmtId="166" fontId="2" fillId="0" borderId="1" xfId="0" applyNumberFormat="1" applyFont="1" applyBorder="1"/>
    <xf numFmtId="165" fontId="2" fillId="0" borderId="0" xfId="1" applyNumberFormat="1" applyFont="1" applyAlignment="1">
      <alignment vertical="center"/>
    </xf>
    <xf numFmtId="166" fontId="4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2" fillId="0" borderId="2" xfId="1" applyNumberFormat="1" applyFont="1" applyBorder="1"/>
    <xf numFmtId="2" fontId="2" fillId="0" borderId="0" xfId="0" applyNumberFormat="1" applyFont="1"/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27" workbookViewId="0">
      <selection activeCell="K33" sqref="K33"/>
    </sheetView>
  </sheetViews>
  <sheetFormatPr defaultRowHeight="15.75" x14ac:dyDescent="0.25"/>
  <cols>
    <col min="1" max="1" width="42.5703125" style="1" bestFit="1" customWidth="1"/>
    <col min="2" max="2" width="14.85546875" style="5" bestFit="1" customWidth="1"/>
    <col min="3" max="3" width="12.5703125" style="1" bestFit="1" customWidth="1"/>
    <col min="4" max="4" width="14.28515625" style="6" bestFit="1" customWidth="1"/>
    <col min="5" max="16384" width="9.140625" style="1"/>
  </cols>
  <sheetData>
    <row r="1" spans="1:10" x14ac:dyDescent="0.25">
      <c r="A1" s="24" t="s">
        <v>0</v>
      </c>
      <c r="B1" s="24"/>
      <c r="C1" s="24"/>
      <c r="D1" s="24"/>
    </row>
    <row r="2" spans="1:10" x14ac:dyDescent="0.25">
      <c r="A2" s="24" t="s">
        <v>1</v>
      </c>
      <c r="B2" s="24"/>
      <c r="C2" s="24"/>
      <c r="D2" s="24"/>
    </row>
    <row r="3" spans="1:10" ht="31.5" x14ac:dyDescent="0.25">
      <c r="A3" s="2" t="s">
        <v>2</v>
      </c>
      <c r="B3" s="18" t="s">
        <v>3</v>
      </c>
      <c r="C3" s="13" t="s">
        <v>4</v>
      </c>
      <c r="D3" s="14" t="s">
        <v>5</v>
      </c>
    </row>
    <row r="4" spans="1:10" x14ac:dyDescent="0.25">
      <c r="A4" s="2" t="s">
        <v>6</v>
      </c>
      <c r="B4" s="5">
        <v>1060</v>
      </c>
      <c r="C4" s="1">
        <v>1.8</v>
      </c>
      <c r="D4" s="6">
        <f>B4*C4</f>
        <v>1908</v>
      </c>
      <c r="E4" s="2"/>
      <c r="H4" s="2"/>
      <c r="J4" s="7"/>
    </row>
    <row r="5" spans="1:10" x14ac:dyDescent="0.25">
      <c r="A5" s="2" t="s">
        <v>7</v>
      </c>
      <c r="B5" s="5">
        <v>2890</v>
      </c>
      <c r="C5" s="8">
        <v>1.8</v>
      </c>
      <c r="D5" s="6">
        <f t="shared" ref="D5:D9" si="0">B5*C5</f>
        <v>5202</v>
      </c>
      <c r="F5" s="2"/>
      <c r="H5" s="9"/>
    </row>
    <row r="6" spans="1:10" x14ac:dyDescent="0.25">
      <c r="A6" s="2" t="s">
        <v>8</v>
      </c>
      <c r="B6" s="5">
        <v>3040</v>
      </c>
      <c r="C6" s="1">
        <v>1.78</v>
      </c>
      <c r="D6" s="6">
        <f t="shared" si="0"/>
        <v>5411.2</v>
      </c>
      <c r="G6" s="2"/>
      <c r="I6" s="9"/>
    </row>
    <row r="7" spans="1:10" x14ac:dyDescent="0.25">
      <c r="A7" s="2" t="s">
        <v>9</v>
      </c>
      <c r="B7" s="5">
        <v>4400</v>
      </c>
      <c r="C7" s="1">
        <v>1.7</v>
      </c>
      <c r="D7" s="6">
        <f t="shared" si="0"/>
        <v>7480</v>
      </c>
      <c r="G7" s="2"/>
      <c r="I7" s="9"/>
    </row>
    <row r="8" spans="1:10" hidden="1" x14ac:dyDescent="0.25">
      <c r="A8" s="2" t="s">
        <v>10</v>
      </c>
      <c r="C8" s="2"/>
      <c r="D8" s="6">
        <f t="shared" si="0"/>
        <v>0</v>
      </c>
      <c r="F8" s="2"/>
      <c r="H8" s="2"/>
    </row>
    <row r="9" spans="1:10" x14ac:dyDescent="0.25">
      <c r="A9" s="2" t="s">
        <v>11</v>
      </c>
      <c r="B9" s="5">
        <v>-420</v>
      </c>
      <c r="C9" s="1">
        <v>1.7</v>
      </c>
      <c r="D9" s="6">
        <f t="shared" si="0"/>
        <v>-714</v>
      </c>
      <c r="E9" s="10"/>
      <c r="J9" s="2"/>
    </row>
    <row r="10" spans="1:10" ht="16.5" thickBot="1" x14ac:dyDescent="0.3">
      <c r="A10" s="2" t="s">
        <v>12</v>
      </c>
      <c r="B10" s="16">
        <f>SUM(B4:B9)</f>
        <v>10970</v>
      </c>
      <c r="D10" s="15">
        <f>SUM(D4:D9)</f>
        <v>19287.2</v>
      </c>
      <c r="E10" s="2"/>
      <c r="J10" s="7"/>
    </row>
    <row r="11" spans="1:10" ht="16.5" thickTop="1" x14ac:dyDescent="0.25">
      <c r="A11" s="2"/>
    </row>
    <row r="12" spans="1:10" x14ac:dyDescent="0.25">
      <c r="A12" s="2" t="s">
        <v>13</v>
      </c>
      <c r="B12" s="5">
        <v>1610</v>
      </c>
      <c r="C12" s="1">
        <v>1.8</v>
      </c>
      <c r="D12" s="4">
        <f>B12*C12</f>
        <v>2898</v>
      </c>
      <c r="G12" s="2"/>
      <c r="I12" s="7"/>
    </row>
    <row r="13" spans="1:10" x14ac:dyDescent="0.25">
      <c r="A13" s="2" t="s">
        <v>14</v>
      </c>
      <c r="B13" s="5">
        <v>1800</v>
      </c>
      <c r="C13" s="1">
        <v>1.8</v>
      </c>
      <c r="D13" s="4">
        <f t="shared" ref="D13:D16" si="1">B13*C13</f>
        <v>3240</v>
      </c>
      <c r="G13" s="2"/>
      <c r="I13" s="9"/>
    </row>
    <row r="14" spans="1:10" x14ac:dyDescent="0.25">
      <c r="A14" s="2" t="s">
        <v>15</v>
      </c>
      <c r="B14" s="5">
        <v>4500</v>
      </c>
      <c r="C14" s="1">
        <v>1.8</v>
      </c>
      <c r="D14" s="4">
        <f t="shared" si="1"/>
        <v>8100</v>
      </c>
      <c r="G14" s="2"/>
      <c r="I14" s="9"/>
    </row>
    <row r="15" spans="1:10" x14ac:dyDescent="0.25">
      <c r="A15" s="2" t="s">
        <v>16</v>
      </c>
      <c r="B15" s="5">
        <v>80</v>
      </c>
      <c r="C15" s="1">
        <v>1.8</v>
      </c>
      <c r="D15" s="4">
        <f t="shared" si="1"/>
        <v>144</v>
      </c>
      <c r="G15" s="2"/>
      <c r="I15" s="2"/>
    </row>
    <row r="16" spans="1:10" x14ac:dyDescent="0.25">
      <c r="A16" s="2" t="s">
        <v>17</v>
      </c>
      <c r="B16" s="5">
        <v>1500</v>
      </c>
      <c r="C16" s="1">
        <v>1.7</v>
      </c>
      <c r="D16" s="4">
        <f t="shared" si="1"/>
        <v>2550</v>
      </c>
      <c r="G16" s="2"/>
      <c r="I16" s="9"/>
    </row>
    <row r="17" spans="1:10" x14ac:dyDescent="0.25">
      <c r="A17" s="2" t="s">
        <v>18</v>
      </c>
      <c r="B17" s="5">
        <v>1480</v>
      </c>
      <c r="C17" s="1" t="s">
        <v>19</v>
      </c>
      <c r="D17" s="4">
        <v>2355</v>
      </c>
      <c r="G17" s="2"/>
      <c r="I17" s="9"/>
    </row>
    <row r="18" spans="1:10" ht="16.5" thickBot="1" x14ac:dyDescent="0.3">
      <c r="A18" s="11"/>
      <c r="B18" s="16">
        <f>SUM(B12:B17)</f>
        <v>10970</v>
      </c>
      <c r="D18" s="15">
        <f>SUM(D12:D17)</f>
        <v>19287</v>
      </c>
      <c r="F18" s="12"/>
    </row>
    <row r="19" spans="1:10" ht="16.5" thickTop="1" x14ac:dyDescent="0.25"/>
    <row r="21" spans="1:10" ht="31.5" x14ac:dyDescent="0.25">
      <c r="A21" s="2" t="s">
        <v>20</v>
      </c>
      <c r="B21" s="18" t="s">
        <v>3</v>
      </c>
      <c r="C21" s="13" t="s">
        <v>4</v>
      </c>
      <c r="D21" s="4" t="s">
        <v>5</v>
      </c>
    </row>
    <row r="22" spans="1:10" x14ac:dyDescent="0.25">
      <c r="A22" s="2" t="s">
        <v>21</v>
      </c>
      <c r="B22" s="5">
        <v>16700</v>
      </c>
      <c r="C22" s="1">
        <v>1.86</v>
      </c>
      <c r="D22" s="6">
        <f>B22*C22</f>
        <v>31062</v>
      </c>
      <c r="E22" s="2"/>
      <c r="H22" s="2"/>
      <c r="J22" s="7"/>
    </row>
    <row r="23" spans="1:10" ht="18.75" x14ac:dyDescent="0.25">
      <c r="A23" s="2" t="s">
        <v>33</v>
      </c>
      <c r="B23" s="5">
        <v>-11300</v>
      </c>
      <c r="D23" s="6">
        <v>-20706</v>
      </c>
      <c r="H23" s="9"/>
    </row>
    <row r="24" spans="1:10" x14ac:dyDescent="0.25">
      <c r="A24" s="2" t="s">
        <v>22</v>
      </c>
      <c r="B24" s="3">
        <v>-1600</v>
      </c>
      <c r="C24" s="1">
        <v>1.86</v>
      </c>
      <c r="D24" s="6">
        <f t="shared" ref="D24:D28" si="2">B24*C24</f>
        <v>-2976</v>
      </c>
      <c r="F24" s="9"/>
    </row>
    <row r="25" spans="1:10" x14ac:dyDescent="0.25">
      <c r="A25" s="2" t="s">
        <v>23</v>
      </c>
      <c r="B25" s="5">
        <v>-280</v>
      </c>
      <c r="C25" s="1">
        <v>1.7</v>
      </c>
      <c r="D25" s="6">
        <f t="shared" si="2"/>
        <v>-476</v>
      </c>
      <c r="F25" s="2"/>
      <c r="H25" s="2"/>
    </row>
    <row r="26" spans="1:10" x14ac:dyDescent="0.25">
      <c r="A26" s="2" t="s">
        <v>24</v>
      </c>
      <c r="B26" s="5">
        <v>-20</v>
      </c>
      <c r="C26" s="1">
        <v>1.82</v>
      </c>
      <c r="D26" s="6">
        <f t="shared" si="2"/>
        <v>-36.4</v>
      </c>
      <c r="E26" s="2"/>
      <c r="G26" s="2"/>
      <c r="I26" s="2"/>
    </row>
    <row r="27" spans="1:10" x14ac:dyDescent="0.25">
      <c r="A27" s="2" t="s">
        <v>25</v>
      </c>
      <c r="B27" s="5">
        <v>-480</v>
      </c>
      <c r="C27" s="1">
        <v>1.86</v>
      </c>
      <c r="D27" s="6">
        <f t="shared" si="2"/>
        <v>-892.80000000000007</v>
      </c>
      <c r="E27" s="2"/>
      <c r="G27" s="2"/>
      <c r="I27" s="2"/>
    </row>
    <row r="28" spans="1:10" ht="18.75" x14ac:dyDescent="0.25">
      <c r="A28" s="2" t="s">
        <v>34</v>
      </c>
      <c r="B28" s="5">
        <v>125</v>
      </c>
      <c r="C28" s="1">
        <v>1.86</v>
      </c>
      <c r="D28" s="6">
        <f t="shared" si="2"/>
        <v>232.5</v>
      </c>
      <c r="G28" s="2"/>
      <c r="I28" s="2"/>
    </row>
    <row r="29" spans="1:10" x14ac:dyDescent="0.25">
      <c r="A29" s="2" t="s">
        <v>26</v>
      </c>
      <c r="G29" s="2"/>
    </row>
    <row r="30" spans="1:10" x14ac:dyDescent="0.25">
      <c r="A30" s="2" t="s">
        <v>27</v>
      </c>
      <c r="B30" s="5">
        <v>-670</v>
      </c>
      <c r="C30" s="1">
        <v>1.86</v>
      </c>
      <c r="D30" s="6">
        <f>+C30*B30</f>
        <v>-1246.2</v>
      </c>
    </row>
    <row r="31" spans="1:10" x14ac:dyDescent="0.25">
      <c r="A31" s="2" t="s">
        <v>28</v>
      </c>
      <c r="B31" s="5">
        <v>-40</v>
      </c>
      <c r="C31" s="1">
        <v>1.86</v>
      </c>
      <c r="D31" s="4">
        <f>+C31*B31</f>
        <v>-74.400000000000006</v>
      </c>
      <c r="G31" s="2"/>
      <c r="I31" s="2"/>
      <c r="J31" s="2"/>
    </row>
    <row r="32" spans="1:10" x14ac:dyDescent="0.25">
      <c r="A32" s="2" t="s">
        <v>29</v>
      </c>
      <c r="B32" s="5">
        <f>SUM(B22:B31)</f>
        <v>2435</v>
      </c>
      <c r="D32" s="4">
        <f>SUM(D22:D31)</f>
        <v>4886.7000000000007</v>
      </c>
      <c r="G32" s="2"/>
      <c r="I32" s="2"/>
    </row>
    <row r="33" spans="1:9" x14ac:dyDescent="0.25">
      <c r="A33" s="2" t="s">
        <v>30</v>
      </c>
      <c r="B33" s="5">
        <v>1480</v>
      </c>
      <c r="D33" s="4">
        <v>2355</v>
      </c>
      <c r="I33" s="7"/>
    </row>
    <row r="34" spans="1:9" x14ac:dyDescent="0.25">
      <c r="A34" s="2" t="s">
        <v>31</v>
      </c>
      <c r="B34" s="3">
        <v>-300</v>
      </c>
      <c r="C34" s="1">
        <v>1.86</v>
      </c>
      <c r="D34" s="6">
        <f>+C34*B34</f>
        <v>-558</v>
      </c>
      <c r="G34" s="9"/>
    </row>
    <row r="35" spans="1:9" x14ac:dyDescent="0.25">
      <c r="A35" s="2" t="s">
        <v>32</v>
      </c>
      <c r="B35" s="5">
        <f>SUM(B32:B34)</f>
        <v>3615</v>
      </c>
      <c r="D35" s="17">
        <v>6317</v>
      </c>
      <c r="F35" s="2"/>
      <c r="H35" s="2"/>
    </row>
    <row r="36" spans="1:9" x14ac:dyDescent="0.25">
      <c r="C36" s="19"/>
      <c r="H36" s="7"/>
    </row>
    <row r="37" spans="1:9" x14ac:dyDescent="0.25">
      <c r="A37" s="1" t="s">
        <v>35</v>
      </c>
    </row>
    <row r="38" spans="1:9" ht="18.75" x14ac:dyDescent="0.25">
      <c r="A38" s="20" t="s">
        <v>39</v>
      </c>
      <c r="B38" s="5">
        <v>3040</v>
      </c>
      <c r="C38" s="2">
        <v>1.78</v>
      </c>
      <c r="D38" s="6">
        <f>+C38*B38</f>
        <v>5411.2</v>
      </c>
      <c r="F38" s="2"/>
      <c r="H38" s="7"/>
    </row>
    <row r="39" spans="1:9" x14ac:dyDescent="0.25">
      <c r="A39" s="2" t="s">
        <v>36</v>
      </c>
      <c r="B39" s="5">
        <v>11690</v>
      </c>
      <c r="C39" s="1">
        <v>1.86</v>
      </c>
      <c r="D39" s="4">
        <f>+C39*B39</f>
        <v>21743.4</v>
      </c>
      <c r="G39" s="2"/>
      <c r="I39" s="9"/>
    </row>
    <row r="40" spans="1:9" x14ac:dyDescent="0.25">
      <c r="A40" s="2" t="s">
        <v>37</v>
      </c>
      <c r="B40" s="5">
        <v>-3430</v>
      </c>
      <c r="C40" s="1">
        <v>1.88</v>
      </c>
      <c r="D40" s="4">
        <f>+C40*B40</f>
        <v>-6448.4</v>
      </c>
      <c r="G40" s="2"/>
      <c r="I40" s="9"/>
    </row>
    <row r="41" spans="1:9" x14ac:dyDescent="0.25">
      <c r="A41" s="2" t="s">
        <v>38</v>
      </c>
      <c r="B41" s="3">
        <f>SUM(B38:B40)</f>
        <v>11300</v>
      </c>
      <c r="D41" s="21">
        <f>SUM(D38:D40)</f>
        <v>20706.200000000004</v>
      </c>
      <c r="G41" s="7"/>
    </row>
    <row r="44" spans="1:9" x14ac:dyDescent="0.25">
      <c r="A44" s="1" t="s">
        <v>40</v>
      </c>
      <c r="B44" s="5">
        <f>B4+B5</f>
        <v>3950</v>
      </c>
    </row>
    <row r="45" spans="1:9" x14ac:dyDescent="0.25">
      <c r="A45" s="1" t="s">
        <v>41</v>
      </c>
      <c r="B45" s="5">
        <f>B12+B13+B14+B15</f>
        <v>7990</v>
      </c>
    </row>
    <row r="46" spans="1:9" ht="16.5" thickBot="1" x14ac:dyDescent="0.3">
      <c r="B46" s="16">
        <f>B44-B45</f>
        <v>-4040</v>
      </c>
    </row>
    <row r="47" spans="1:9" ht="16.5" thickTop="1" x14ac:dyDescent="0.25"/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26" workbookViewId="0">
      <selection activeCell="A35" sqref="A35"/>
    </sheetView>
  </sheetViews>
  <sheetFormatPr defaultRowHeight="15.75" x14ac:dyDescent="0.25"/>
  <cols>
    <col min="1" max="1" width="42.5703125" style="1" bestFit="1" customWidth="1"/>
    <col min="2" max="2" width="14.85546875" style="5" bestFit="1" customWidth="1"/>
    <col min="3" max="3" width="12.5703125" style="1" bestFit="1" customWidth="1"/>
    <col min="4" max="4" width="14.28515625" style="6" bestFit="1" customWidth="1"/>
    <col min="5" max="6" width="9.140625" style="1"/>
    <col min="7" max="7" width="33" style="1" bestFit="1" customWidth="1"/>
    <col min="8" max="8" width="10.140625" style="1" bestFit="1" customWidth="1"/>
    <col min="9" max="9" width="9.140625" style="1"/>
    <col min="10" max="10" width="9.85546875" style="1" bestFit="1" customWidth="1"/>
    <col min="11" max="16384" width="9.140625" style="1"/>
  </cols>
  <sheetData>
    <row r="1" spans="1:10" x14ac:dyDescent="0.25">
      <c r="A1" s="24">
        <v>0</v>
      </c>
      <c r="B1" s="24"/>
      <c r="C1" s="24"/>
      <c r="D1" s="24"/>
    </row>
    <row r="2" spans="1:10" x14ac:dyDescent="0.25">
      <c r="A2" s="24" t="s">
        <v>1</v>
      </c>
      <c r="B2" s="24"/>
      <c r="C2" s="24"/>
      <c r="D2" s="24"/>
    </row>
    <row r="3" spans="1:10" ht="47.25" x14ac:dyDescent="0.25">
      <c r="A3" s="2" t="s">
        <v>2</v>
      </c>
      <c r="B3" s="18" t="s">
        <v>3</v>
      </c>
      <c r="C3" s="13" t="s">
        <v>4</v>
      </c>
      <c r="D3" s="14" t="s">
        <v>5</v>
      </c>
      <c r="G3" s="2" t="s">
        <v>43</v>
      </c>
      <c r="H3" s="18" t="s">
        <v>3</v>
      </c>
      <c r="I3" s="13" t="s">
        <v>4</v>
      </c>
      <c r="J3" s="14" t="s">
        <v>5</v>
      </c>
    </row>
    <row r="4" spans="1:10" x14ac:dyDescent="0.25">
      <c r="A4" s="2" t="s">
        <v>6</v>
      </c>
      <c r="B4" s="5">
        <v>1060</v>
      </c>
      <c r="C4" s="22">
        <v>1.8</v>
      </c>
      <c r="D4" s="6">
        <f>B4*C4</f>
        <v>1908</v>
      </c>
      <c r="E4" s="2"/>
      <c r="G4" s="2" t="s">
        <v>6</v>
      </c>
      <c r="H4" s="5">
        <v>1150</v>
      </c>
      <c r="I4" s="1">
        <v>1.9</v>
      </c>
      <c r="J4" s="6">
        <f>H4*I4</f>
        <v>2185</v>
      </c>
    </row>
    <row r="5" spans="1:10" x14ac:dyDescent="0.25">
      <c r="A5" s="2" t="s">
        <v>7</v>
      </c>
      <c r="B5" s="5">
        <v>2890</v>
      </c>
      <c r="C5" s="23">
        <v>1.8</v>
      </c>
      <c r="D5" s="6">
        <f t="shared" ref="D5:D9" si="0">B5*C5</f>
        <v>5202</v>
      </c>
      <c r="F5" s="2"/>
      <c r="G5" s="2" t="s">
        <v>7</v>
      </c>
      <c r="H5" s="5">
        <v>3100</v>
      </c>
      <c r="I5" s="8">
        <v>1.9</v>
      </c>
      <c r="J5" s="6">
        <f t="shared" ref="J5:J10" si="1">H5*I5</f>
        <v>5890</v>
      </c>
    </row>
    <row r="6" spans="1:10" x14ac:dyDescent="0.25">
      <c r="A6" s="2" t="s">
        <v>8</v>
      </c>
      <c r="B6" s="5">
        <v>3040</v>
      </c>
      <c r="C6" s="22">
        <v>1.8</v>
      </c>
      <c r="D6" s="6">
        <f t="shared" si="0"/>
        <v>5472</v>
      </c>
      <c r="G6" s="2" t="s">
        <v>8</v>
      </c>
      <c r="H6" s="5">
        <v>3430</v>
      </c>
      <c r="I6" s="1">
        <v>1.9</v>
      </c>
      <c r="J6" s="6">
        <f t="shared" si="1"/>
        <v>6517</v>
      </c>
    </row>
    <row r="7" spans="1:10" x14ac:dyDescent="0.25">
      <c r="A7" s="2" t="s">
        <v>9</v>
      </c>
      <c r="B7" s="5">
        <v>4400</v>
      </c>
      <c r="C7" s="22">
        <v>1.8</v>
      </c>
      <c r="D7" s="6">
        <f t="shared" si="0"/>
        <v>7920</v>
      </c>
      <c r="G7" s="2" t="s">
        <v>9</v>
      </c>
      <c r="H7" s="5">
        <v>4900</v>
      </c>
      <c r="I7" s="1">
        <v>1.9</v>
      </c>
      <c r="J7" s="6">
        <f t="shared" si="1"/>
        <v>9310</v>
      </c>
    </row>
    <row r="8" spans="1:10" hidden="1" x14ac:dyDescent="0.25">
      <c r="A8" s="2" t="s">
        <v>10</v>
      </c>
      <c r="C8" s="23"/>
      <c r="D8" s="6">
        <f t="shared" si="0"/>
        <v>0</v>
      </c>
      <c r="F8" s="2"/>
      <c r="G8" s="2" t="s">
        <v>10</v>
      </c>
      <c r="H8" s="5"/>
      <c r="I8" s="2"/>
      <c r="J8" s="6">
        <f t="shared" si="1"/>
        <v>0</v>
      </c>
    </row>
    <row r="9" spans="1:10" x14ac:dyDescent="0.25">
      <c r="A9" s="2" t="s">
        <v>11</v>
      </c>
      <c r="B9" s="5">
        <v>-420</v>
      </c>
      <c r="C9" s="22">
        <v>1.8</v>
      </c>
      <c r="D9" s="6">
        <f t="shared" si="0"/>
        <v>-756</v>
      </c>
      <c r="E9" s="10"/>
      <c r="G9" s="2" t="s">
        <v>11</v>
      </c>
      <c r="H9" s="5">
        <v>70</v>
      </c>
      <c r="I9" s="1">
        <v>1.9</v>
      </c>
      <c r="J9" s="6">
        <f t="shared" si="1"/>
        <v>133</v>
      </c>
    </row>
    <row r="10" spans="1:10" ht="16.5" thickBot="1" x14ac:dyDescent="0.3">
      <c r="A10" s="2" t="s">
        <v>12</v>
      </c>
      <c r="B10" s="16">
        <f>SUM(B4:B9)</f>
        <v>10970</v>
      </c>
      <c r="D10" s="15">
        <f>SUM(D4:D9)</f>
        <v>19746</v>
      </c>
      <c r="E10" s="2"/>
      <c r="G10" s="2" t="s">
        <v>10</v>
      </c>
      <c r="H10" s="5">
        <v>-720</v>
      </c>
      <c r="I10" s="1">
        <v>1.9</v>
      </c>
      <c r="J10" s="6">
        <f t="shared" si="1"/>
        <v>-1368</v>
      </c>
    </row>
    <row r="11" spans="1:10" ht="17.25" thickTop="1" thickBot="1" x14ac:dyDescent="0.3">
      <c r="A11" s="2"/>
      <c r="G11" s="2" t="s">
        <v>12</v>
      </c>
      <c r="H11" s="16">
        <f>SUM(H4:H10)</f>
        <v>11930</v>
      </c>
      <c r="J11" s="15">
        <f>SUM(J4:J10)</f>
        <v>22667</v>
      </c>
    </row>
    <row r="12" spans="1:10" ht="16.5" thickTop="1" x14ac:dyDescent="0.25">
      <c r="A12" s="2" t="s">
        <v>13</v>
      </c>
      <c r="B12" s="5">
        <v>1610</v>
      </c>
      <c r="C12" s="1">
        <v>1.8</v>
      </c>
      <c r="D12" s="4">
        <f>B12*C12</f>
        <v>2898</v>
      </c>
      <c r="G12" s="2"/>
      <c r="H12" s="5"/>
      <c r="J12" s="6"/>
    </row>
    <row r="13" spans="1:10" x14ac:dyDescent="0.25">
      <c r="A13" s="2" t="s">
        <v>14</v>
      </c>
      <c r="B13" s="5">
        <v>1800</v>
      </c>
      <c r="C13" s="1">
        <v>1.8</v>
      </c>
      <c r="D13" s="4">
        <f t="shared" ref="D13:D16" si="2">B13*C13</f>
        <v>3240</v>
      </c>
      <c r="G13" s="2" t="s">
        <v>13</v>
      </c>
      <c r="H13" s="5">
        <v>1385</v>
      </c>
      <c r="I13" s="1">
        <v>1.9</v>
      </c>
      <c r="J13" s="4">
        <f>H13*I13</f>
        <v>2631.5</v>
      </c>
    </row>
    <row r="14" spans="1:10" x14ac:dyDescent="0.25">
      <c r="A14" s="2" t="s">
        <v>15</v>
      </c>
      <c r="B14" s="5">
        <v>4500</v>
      </c>
      <c r="C14" s="1">
        <v>1.8</v>
      </c>
      <c r="D14" s="4">
        <f t="shared" si="2"/>
        <v>8100</v>
      </c>
      <c r="G14" s="2" t="s">
        <v>14</v>
      </c>
      <c r="H14" s="5">
        <v>1310</v>
      </c>
      <c r="I14" s="1">
        <v>1.9</v>
      </c>
      <c r="J14" s="4">
        <f t="shared" ref="J14:J17" si="3">H14*I14</f>
        <v>2489</v>
      </c>
    </row>
    <row r="15" spans="1:10" x14ac:dyDescent="0.25">
      <c r="A15" s="2" t="s">
        <v>16</v>
      </c>
      <c r="B15" s="5">
        <v>80</v>
      </c>
      <c r="C15" s="1">
        <v>1.8</v>
      </c>
      <c r="D15" s="4">
        <f t="shared" si="2"/>
        <v>144</v>
      </c>
      <c r="G15" s="2" t="s">
        <v>15</v>
      </c>
      <c r="H15" s="5">
        <v>4000</v>
      </c>
      <c r="I15" s="1">
        <v>1.9</v>
      </c>
      <c r="J15" s="4">
        <f t="shared" si="3"/>
        <v>7600</v>
      </c>
    </row>
    <row r="16" spans="1:10" x14ac:dyDescent="0.25">
      <c r="A16" s="2" t="s">
        <v>17</v>
      </c>
      <c r="B16" s="5">
        <v>1500</v>
      </c>
      <c r="C16" s="1">
        <v>1.7</v>
      </c>
      <c r="D16" s="4">
        <f t="shared" si="2"/>
        <v>2550</v>
      </c>
      <c r="G16" s="2" t="s">
        <v>16</v>
      </c>
      <c r="H16" s="5">
        <v>120</v>
      </c>
      <c r="I16" s="1">
        <v>1.9</v>
      </c>
      <c r="J16" s="4">
        <f t="shared" si="3"/>
        <v>228</v>
      </c>
    </row>
    <row r="17" spans="1:10" x14ac:dyDescent="0.25">
      <c r="A17" s="2" t="s">
        <v>18</v>
      </c>
      <c r="B17" s="5">
        <v>1480</v>
      </c>
      <c r="C17" s="1" t="s">
        <v>19</v>
      </c>
      <c r="D17" s="4">
        <v>2355</v>
      </c>
      <c r="G17" s="2" t="s">
        <v>17</v>
      </c>
      <c r="H17" s="5">
        <v>1500</v>
      </c>
      <c r="I17" s="1">
        <v>1.7</v>
      </c>
      <c r="J17" s="4">
        <f t="shared" si="3"/>
        <v>2550</v>
      </c>
    </row>
    <row r="18" spans="1:10" x14ac:dyDescent="0.25">
      <c r="A18" s="2" t="s">
        <v>42</v>
      </c>
      <c r="D18" s="4">
        <v>459</v>
      </c>
      <c r="G18" s="2" t="s">
        <v>18</v>
      </c>
      <c r="H18" s="5">
        <v>3615</v>
      </c>
      <c r="J18" s="4">
        <v>6326</v>
      </c>
    </row>
    <row r="19" spans="1:10" ht="16.5" thickBot="1" x14ac:dyDescent="0.3">
      <c r="A19" s="11"/>
      <c r="B19" s="16">
        <f>SUM(B12:B17)</f>
        <v>10970</v>
      </c>
      <c r="D19" s="15">
        <f>SUM(D12:D18)</f>
        <v>19746</v>
      </c>
      <c r="F19" s="12"/>
      <c r="G19" s="2" t="s">
        <v>42</v>
      </c>
      <c r="H19" s="5"/>
      <c r="J19" s="4">
        <v>842</v>
      </c>
    </row>
    <row r="20" spans="1:10" ht="17.25" thickTop="1" thickBot="1" x14ac:dyDescent="0.3">
      <c r="G20" s="11"/>
      <c r="H20" s="16">
        <f>SUM(H13:H18)</f>
        <v>11930</v>
      </c>
      <c r="J20" s="15">
        <f>SUM(J13:J19)</f>
        <v>22666.5</v>
      </c>
    </row>
    <row r="21" spans="1:10" ht="16.5" thickTop="1" x14ac:dyDescent="0.25">
      <c r="H21" s="5"/>
      <c r="J21" s="6"/>
    </row>
    <row r="22" spans="1:10" ht="31.5" x14ac:dyDescent="0.25">
      <c r="A22" s="2" t="s">
        <v>20</v>
      </c>
      <c r="B22" s="18" t="s">
        <v>3</v>
      </c>
      <c r="C22" s="13" t="s">
        <v>4</v>
      </c>
      <c r="D22" s="4" t="s">
        <v>5</v>
      </c>
    </row>
    <row r="23" spans="1:10" x14ac:dyDescent="0.25">
      <c r="A23" s="2" t="s">
        <v>21</v>
      </c>
      <c r="B23" s="5">
        <v>16700</v>
      </c>
      <c r="C23" s="1">
        <v>1.86</v>
      </c>
      <c r="D23" s="6">
        <f>B23*C23</f>
        <v>31062</v>
      </c>
      <c r="E23" s="2"/>
    </row>
    <row r="24" spans="1:10" ht="18.75" x14ac:dyDescent="0.25">
      <c r="A24" s="2" t="s">
        <v>33</v>
      </c>
      <c r="B24" s="5">
        <v>-11300</v>
      </c>
      <c r="C24" s="1">
        <v>1.86</v>
      </c>
      <c r="D24" s="6">
        <v>-21018</v>
      </c>
      <c r="H24" s="2"/>
      <c r="J24" s="7"/>
    </row>
    <row r="25" spans="1:10" x14ac:dyDescent="0.25">
      <c r="A25" s="2" t="s">
        <v>22</v>
      </c>
      <c r="B25" s="3">
        <v>-1600</v>
      </c>
      <c r="C25" s="1">
        <v>1.86</v>
      </c>
      <c r="D25" s="6">
        <f t="shared" ref="D25:D28" si="4">B25*C25</f>
        <v>-2976</v>
      </c>
      <c r="F25" s="9"/>
      <c r="H25" s="9"/>
    </row>
    <row r="26" spans="1:10" x14ac:dyDescent="0.25">
      <c r="A26" s="2" t="s">
        <v>23</v>
      </c>
      <c r="B26" s="5">
        <v>-300</v>
      </c>
      <c r="C26" s="1">
        <v>1.86</v>
      </c>
      <c r="D26" s="6">
        <f t="shared" si="4"/>
        <v>-558</v>
      </c>
      <c r="F26" s="2"/>
    </row>
    <row r="27" spans="1:10" x14ac:dyDescent="0.25">
      <c r="A27" s="2" t="s">
        <v>24</v>
      </c>
      <c r="B27" s="5">
        <v>-480</v>
      </c>
      <c r="C27" s="1">
        <v>1.86</v>
      </c>
      <c r="D27" s="6">
        <f t="shared" si="4"/>
        <v>-892.80000000000007</v>
      </c>
      <c r="E27" s="2"/>
      <c r="H27" s="2"/>
    </row>
    <row r="28" spans="1:10" x14ac:dyDescent="0.25">
      <c r="A28" s="2" t="s">
        <v>25</v>
      </c>
      <c r="B28" s="5">
        <v>125</v>
      </c>
      <c r="C28" s="1">
        <v>1.86</v>
      </c>
      <c r="D28" s="6">
        <f t="shared" si="4"/>
        <v>232.5</v>
      </c>
      <c r="E28" s="2"/>
      <c r="G28" s="2"/>
      <c r="I28" s="2"/>
    </row>
    <row r="29" spans="1:10" x14ac:dyDescent="0.25">
      <c r="A29" s="2" t="s">
        <v>26</v>
      </c>
      <c r="G29" s="2"/>
      <c r="I29" s="2"/>
    </row>
    <row r="30" spans="1:10" x14ac:dyDescent="0.25">
      <c r="A30" s="2" t="s">
        <v>27</v>
      </c>
      <c r="B30" s="5">
        <v>-670</v>
      </c>
      <c r="C30" s="1">
        <v>1.86</v>
      </c>
      <c r="D30" s="6">
        <f>+C30*B30</f>
        <v>-1246.2</v>
      </c>
      <c r="G30" s="2"/>
    </row>
    <row r="31" spans="1:10" x14ac:dyDescent="0.25">
      <c r="A31" s="2" t="s">
        <v>28</v>
      </c>
      <c r="B31" s="5">
        <v>-40</v>
      </c>
      <c r="C31" s="1">
        <v>1.86</v>
      </c>
      <c r="D31" s="4">
        <f>+C31*B31</f>
        <v>-74.400000000000006</v>
      </c>
    </row>
    <row r="32" spans="1:10" x14ac:dyDescent="0.25">
      <c r="A32" s="2" t="s">
        <v>29</v>
      </c>
      <c r="B32" s="5">
        <f>SUM(B23:B31)</f>
        <v>2435</v>
      </c>
      <c r="D32" s="4">
        <f>SUM(D23:D31)</f>
        <v>4529.1000000000004</v>
      </c>
      <c r="G32" s="2"/>
      <c r="I32" s="2"/>
      <c r="J32" s="2"/>
    </row>
    <row r="33" spans="1:9" x14ac:dyDescent="0.25">
      <c r="A33" s="2" t="s">
        <v>30</v>
      </c>
      <c r="B33" s="5">
        <v>1480</v>
      </c>
      <c r="D33" s="4">
        <v>2355</v>
      </c>
      <c r="G33" s="2"/>
      <c r="I33" s="2"/>
    </row>
    <row r="34" spans="1:9" x14ac:dyDescent="0.25">
      <c r="A34" s="2" t="s">
        <v>31</v>
      </c>
      <c r="B34" s="3">
        <v>-300</v>
      </c>
      <c r="C34" s="1">
        <v>1.86</v>
      </c>
      <c r="D34" s="6">
        <f>+C34*B34</f>
        <v>-558</v>
      </c>
      <c r="I34" s="7"/>
    </row>
    <row r="35" spans="1:9" x14ac:dyDescent="0.25">
      <c r="A35" s="2" t="s">
        <v>32</v>
      </c>
      <c r="B35" s="5">
        <f>SUM(B32:B34)</f>
        <v>3615</v>
      </c>
      <c r="D35" s="17">
        <v>6317</v>
      </c>
      <c r="F35" s="2"/>
      <c r="G35" s="9"/>
    </row>
    <row r="36" spans="1:9" x14ac:dyDescent="0.25">
      <c r="C36" s="19"/>
      <c r="H36" s="2"/>
    </row>
    <row r="37" spans="1:9" x14ac:dyDescent="0.25">
      <c r="A37" s="1" t="s">
        <v>35</v>
      </c>
      <c r="H37" s="7"/>
    </row>
    <row r="38" spans="1:9" ht="18.75" x14ac:dyDescent="0.25">
      <c r="A38" s="20" t="s">
        <v>39</v>
      </c>
      <c r="B38" s="5">
        <v>3040</v>
      </c>
      <c r="C38" s="2">
        <v>1.78</v>
      </c>
      <c r="D38" s="6">
        <f>+C38*B38</f>
        <v>5411.2</v>
      </c>
      <c r="F38" s="2"/>
    </row>
    <row r="39" spans="1:9" x14ac:dyDescent="0.25">
      <c r="A39" s="2" t="s">
        <v>36</v>
      </c>
      <c r="B39" s="5">
        <v>11690</v>
      </c>
      <c r="C39" s="1">
        <v>1.86</v>
      </c>
      <c r="D39" s="4">
        <f>+C39*B39</f>
        <v>21743.4</v>
      </c>
      <c r="H39" s="7"/>
    </row>
    <row r="40" spans="1:9" x14ac:dyDescent="0.25">
      <c r="A40" s="2" t="s">
        <v>37</v>
      </c>
      <c r="B40" s="5">
        <v>-3430</v>
      </c>
      <c r="C40" s="1">
        <v>1.88</v>
      </c>
      <c r="D40" s="4">
        <f>+C40*B40</f>
        <v>-6448.4</v>
      </c>
      <c r="G40" s="2"/>
      <c r="I40" s="9"/>
    </row>
    <row r="41" spans="1:9" x14ac:dyDescent="0.25">
      <c r="A41" s="2" t="s">
        <v>38</v>
      </c>
      <c r="B41" s="3">
        <f>SUM(B38:B40)</f>
        <v>11300</v>
      </c>
      <c r="D41" s="21">
        <f>SUM(D38:D40)</f>
        <v>20706.200000000004</v>
      </c>
      <c r="G41" s="2"/>
      <c r="I41" s="9"/>
    </row>
    <row r="42" spans="1:9" x14ac:dyDescent="0.25">
      <c r="G42" s="7"/>
    </row>
    <row r="44" spans="1:9" x14ac:dyDescent="0.25">
      <c r="A44" s="1" t="s">
        <v>40</v>
      </c>
      <c r="B44" s="5">
        <f>B4+B5</f>
        <v>3950</v>
      </c>
    </row>
    <row r="45" spans="1:9" x14ac:dyDescent="0.25">
      <c r="A45" s="1" t="s">
        <v>41</v>
      </c>
      <c r="B45" s="5">
        <f>B12+B13+B14+B15</f>
        <v>7990</v>
      </c>
    </row>
    <row r="46" spans="1:9" ht="16.5" thickBot="1" x14ac:dyDescent="0.3">
      <c r="B46" s="16">
        <f>B44-B45</f>
        <v>-4040</v>
      </c>
    </row>
    <row r="47" spans="1:9" ht="16.5" thickTop="1" x14ac:dyDescent="0.25"/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folks</dc:creator>
  <cp:lastModifiedBy>ADMIN</cp:lastModifiedBy>
  <dcterms:created xsi:type="dcterms:W3CDTF">2018-03-20T11:17:02Z</dcterms:created>
  <dcterms:modified xsi:type="dcterms:W3CDTF">2018-03-20T19:48:53Z</dcterms:modified>
</cp:coreProperties>
</file>